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école\2023-24\Formation escalade SNEP\"/>
    </mc:Choice>
  </mc:AlternateContent>
  <xr:revisionPtr revIDLastSave="0" documentId="13_ncr:1_{853820C3-925C-4F74-B9A6-697A6BEA0273}" xr6:coauthVersionLast="47" xr6:coauthVersionMax="47" xr10:uidLastSave="{00000000-0000-0000-0000-000000000000}"/>
  <bookViews>
    <workbookView xWindow="-110" yWindow="-110" windowWidth="19420" windowHeight="10420" activeTab="1" xr2:uid="{AAA00FDC-1C80-451C-92FC-5AED80267F91}"/>
  </bookViews>
  <sheets>
    <sheet name="Feuil1" sheetId="1" r:id="rId1"/>
    <sheet name="Feuil2" sheetId="2" r:id="rId2"/>
  </sheets>
  <definedNames>
    <definedName name="Val.bloc">Feuil2!$T$2:$V$17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Q11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U4" i="2"/>
  <c r="V4" i="2" s="1"/>
  <c r="Q9" i="2" s="1"/>
  <c r="U5" i="2"/>
  <c r="V5" i="2" s="1"/>
  <c r="Q5" i="2" s="1"/>
  <c r="U6" i="2"/>
  <c r="V6" i="2" s="1"/>
  <c r="U7" i="2"/>
  <c r="V7" i="2" s="1"/>
  <c r="U8" i="2"/>
  <c r="V8" i="2" s="1"/>
  <c r="U9" i="2"/>
  <c r="V9" i="2" s="1"/>
  <c r="U10" i="2"/>
  <c r="V10" i="2" s="1"/>
  <c r="U11" i="2"/>
  <c r="V11" i="2" s="1"/>
  <c r="U12" i="2"/>
  <c r="V12" i="2" s="1"/>
  <c r="U13" i="2"/>
  <c r="V13" i="2" s="1"/>
  <c r="U14" i="2"/>
  <c r="V14" i="2" s="1"/>
  <c r="U15" i="2"/>
  <c r="V15" i="2" s="1"/>
  <c r="U16" i="2"/>
  <c r="V16" i="2" s="1"/>
  <c r="U17" i="2"/>
  <c r="V17" i="2" s="1"/>
  <c r="U3" i="2"/>
  <c r="Q13" i="2" l="1"/>
  <c r="Q6" i="2"/>
  <c r="Q7" i="2"/>
  <c r="Q4" i="2"/>
  <c r="V3" i="2"/>
  <c r="Q12" i="2" s="1"/>
  <c r="Q3" i="2" l="1"/>
  <c r="Q14" i="2"/>
  <c r="Q10" i="2"/>
  <c r="W31" i="2" l="1"/>
  <c r="W26" i="2"/>
  <c r="W16" i="2"/>
  <c r="W22" i="2"/>
  <c r="W5" i="2"/>
  <c r="W18" i="2"/>
  <c r="W7" i="2"/>
  <c r="W25" i="2"/>
  <c r="W24" i="2"/>
  <c r="W13" i="2"/>
  <c r="W11" i="2"/>
  <c r="W14" i="2"/>
  <c r="W4" i="2"/>
  <c r="W12" i="2"/>
  <c r="W10" i="2"/>
  <c r="W9" i="2"/>
  <c r="W27" i="2"/>
  <c r="W21" i="2"/>
  <c r="W6" i="2"/>
  <c r="W33" i="2"/>
  <c r="W15" i="2"/>
  <c r="W20" i="2"/>
  <c r="W3" i="2"/>
  <c r="W8" i="2"/>
  <c r="W17" i="2"/>
  <c r="W28" i="2"/>
  <c r="W23" i="2"/>
  <c r="W30" i="2"/>
  <c r="W32" i="2"/>
  <c r="W19" i="2"/>
  <c r="W29" i="2"/>
</calcChain>
</file>

<file path=xl/sharedStrings.xml><?xml version="1.0" encoding="utf-8"?>
<sst xmlns="http://schemas.openxmlformats.org/spreadsheetml/2006/main" count="68" uniqueCount="53">
  <si>
    <t>Elèves</t>
  </si>
  <si>
    <t>Blocs réalisés</t>
  </si>
  <si>
    <t>Bloc 1</t>
  </si>
  <si>
    <t>Bloc 2</t>
  </si>
  <si>
    <t>Bloc 3</t>
  </si>
  <si>
    <t>Bloc 4</t>
  </si>
  <si>
    <t>Bloc 5</t>
  </si>
  <si>
    <t>Bloc 6</t>
  </si>
  <si>
    <t>Bloc 7</t>
  </si>
  <si>
    <t>Bloc 8</t>
  </si>
  <si>
    <t>Bloc 9</t>
  </si>
  <si>
    <t>Bloc 10</t>
  </si>
  <si>
    <t>Valeur du bloc</t>
  </si>
  <si>
    <t>Nombre de réalisation du groupe</t>
  </si>
  <si>
    <t>0 à 5</t>
  </si>
  <si>
    <t>6 à 10</t>
  </si>
  <si>
    <t>11 à 15</t>
  </si>
  <si>
    <t>15 à 20</t>
  </si>
  <si>
    <t>21 à 25</t>
  </si>
  <si>
    <t>Points élèves</t>
  </si>
  <si>
    <t>Répétitions du bloc</t>
  </si>
  <si>
    <t>Valeur en points du bloc</t>
  </si>
  <si>
    <t>Bloc 11</t>
  </si>
  <si>
    <t>Bloc 12</t>
  </si>
  <si>
    <t>Bloc 13</t>
  </si>
  <si>
    <t>Bloc 14</t>
  </si>
  <si>
    <t>Bloc 15</t>
  </si>
  <si>
    <t>Plus de 25</t>
  </si>
  <si>
    <t>ALLOT Etienne</t>
  </si>
  <si>
    <t>BILLY Alain</t>
  </si>
  <si>
    <t>CADEBOCHE Fabrice</t>
  </si>
  <si>
    <t>DUROZOI Guillaume</t>
  </si>
  <si>
    <t>HUBERT Grégory</t>
  </si>
  <si>
    <t>HUGONOT Vincent</t>
  </si>
  <si>
    <t>JARNO Mario</t>
  </si>
  <si>
    <t>LE BOSSER Olivia</t>
  </si>
  <si>
    <t>LE BRIS Louis</t>
  </si>
  <si>
    <t>LE COZ Clément</t>
  </si>
  <si>
    <t>LE GAL Gwennolé</t>
  </si>
  <si>
    <t>LE GALIC Tristan</t>
  </si>
  <si>
    <t>LE MEUR Delphine</t>
  </si>
  <si>
    <t>LE SOURNE Pierre</t>
  </si>
  <si>
    <t>LEAL Alice</t>
  </si>
  <si>
    <t>LEBOULANGER Eric</t>
  </si>
  <si>
    <t>LEFEBVRE Fanny</t>
  </si>
  <si>
    <t>LERAY Loic</t>
  </si>
  <si>
    <t>LEROUX Morgane</t>
  </si>
  <si>
    <t>MACE Elsa</t>
  </si>
  <si>
    <t>PHAN Tamara</t>
  </si>
  <si>
    <t>RENOUF Sophie</t>
  </si>
  <si>
    <t>SENE Tangi</t>
  </si>
  <si>
    <t>TANNEAU Miguel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</si>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</sst>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DC6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DC6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260A-5EE2-4039-A603-EAB670FFA5CA}">
  <dimension ref="A1:I16"/>
  <sheetViews>
    <sheetView workbookViewId="0">
      <selection activeCell="B2" sqref="B2"/>
    </sheetView>
  </sheetViews>
  <sheetFormatPr baseColWidth="10" defaultRowHeight="14.5" x14ac:dyDescent="0.35"/>
  <cols>
    <col min="3" max="3" width="28.6328125" bestFit="1" customWidth="1"/>
  </cols>
  <sheetData>
    <row r="1" spans="1:9" x14ac:dyDescent="0.35">
      <c r="A1">
        <v>0</v>
      </c>
    </row>
    <row r="2" spans="1:9" x14ac:dyDescent="0.35">
      <c r="A2" t="s">
        <v>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27</v>
      </c>
    </row>
    <row r="3" spans="1:9" x14ac:dyDescent="0.35">
      <c r="A3" t="s">
        <v>3</v>
      </c>
      <c r="C3" t="s">
        <v>12</v>
      </c>
      <c r="D3">
        <v>1000</v>
      </c>
      <c r="E3">
        <v>750</v>
      </c>
      <c r="F3">
        <v>500</v>
      </c>
      <c r="G3">
        <v>250</v>
      </c>
      <c r="H3">
        <v>50</v>
      </c>
      <c r="I3">
        <v>25</v>
      </c>
    </row>
    <row r="4" spans="1:9" x14ac:dyDescent="0.35">
      <c r="A4" t="s">
        <v>4</v>
      </c>
    </row>
    <row r="5" spans="1:9" x14ac:dyDescent="0.35">
      <c r="A5" t="s">
        <v>5</v>
      </c>
    </row>
    <row r="6" spans="1:9" x14ac:dyDescent="0.35">
      <c r="A6" t="s">
        <v>6</v>
      </c>
    </row>
    <row r="7" spans="1:9" x14ac:dyDescent="0.35">
      <c r="A7" t="s">
        <v>7</v>
      </c>
    </row>
    <row r="8" spans="1:9" x14ac:dyDescent="0.35">
      <c r="A8" t="s">
        <v>8</v>
      </c>
    </row>
    <row r="9" spans="1:9" x14ac:dyDescent="0.35">
      <c r="A9" t="s">
        <v>9</v>
      </c>
    </row>
    <row r="10" spans="1:9" x14ac:dyDescent="0.35">
      <c r="A10" t="s">
        <v>10</v>
      </c>
    </row>
    <row r="11" spans="1:9" x14ac:dyDescent="0.35">
      <c r="A11" t="s">
        <v>11</v>
      </c>
    </row>
    <row r="12" spans="1:9" x14ac:dyDescent="0.35">
      <c r="A12" t="s">
        <v>22</v>
      </c>
    </row>
    <row r="13" spans="1:9" x14ac:dyDescent="0.35">
      <c r="A13" t="s">
        <v>23</v>
      </c>
    </row>
    <row r="14" spans="1:9" x14ac:dyDescent="0.35">
      <c r="A14" t="s">
        <v>24</v>
      </c>
    </row>
    <row r="15" spans="1:9" x14ac:dyDescent="0.35">
      <c r="A15" t="s">
        <v>25</v>
      </c>
    </row>
    <row r="16" spans="1:9" x14ac:dyDescent="0.35">
      <c r="A16" t="s">
        <v>26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8E22-009F-4695-A7EE-DB94EC63EC7B}">
  <dimension ref="A1:X33"/>
  <sheetViews>
    <sheetView tabSelected="1" workbookViewId="0">
      <selection activeCell="U1" sqref="U1:V1048576"/>
    </sheetView>
  </sheetViews>
  <sheetFormatPr baseColWidth="10" defaultRowHeight="14.5" x14ac:dyDescent="0.35"/>
  <cols>
    <col min="1" max="1" width="16.54296875" customWidth="1"/>
    <col min="2" max="2" width="6.36328125" customWidth="1"/>
    <col min="3" max="3" width="6" customWidth="1"/>
    <col min="4" max="4" width="5.81640625" customWidth="1"/>
    <col min="5" max="5" width="6.36328125" customWidth="1"/>
    <col min="6" max="16" width="6.08984375" customWidth="1"/>
    <col min="17" max="17" width="11.6328125" customWidth="1"/>
    <col min="18" max="18" width="0.90625" customWidth="1"/>
    <col min="19" max="19" width="0.7265625" customWidth="1"/>
    <col min="20" max="20" width="6.7265625" hidden="1" customWidth="1"/>
    <col min="21" max="21" width="17" hidden="1" customWidth="1"/>
    <col min="22" max="22" width="21.26953125" hidden="1" customWidth="1"/>
    <col min="23" max="23" width="11.453125" customWidth="1"/>
    <col min="24" max="24" width="5.54296875" customWidth="1"/>
    <col min="25" max="25" width="12.08984375" customWidth="1"/>
  </cols>
  <sheetData>
    <row r="1" spans="1:24" x14ac:dyDescent="0.35">
      <c r="A1" s="3" t="s">
        <v>0</v>
      </c>
      <c r="B1" s="14" t="s">
        <v>1</v>
      </c>
      <c r="C1" s="14"/>
      <c r="D1" s="14"/>
      <c r="E1" s="14"/>
      <c r="F1" s="14"/>
      <c r="G1" s="7"/>
      <c r="H1" s="7"/>
      <c r="I1" s="7"/>
      <c r="J1" s="7"/>
      <c r="K1" s="7"/>
      <c r="L1" s="7"/>
      <c r="M1" s="7"/>
      <c r="N1" s="7"/>
      <c r="O1" s="7"/>
      <c r="P1" s="7"/>
      <c r="Q1" s="1" t="s">
        <v>19</v>
      </c>
      <c r="U1" s="1" t="s">
        <v>20</v>
      </c>
      <c r="V1" s="1" t="s">
        <v>21</v>
      </c>
    </row>
    <row r="2" spans="1:24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T2" s="2">
        <v>0</v>
      </c>
      <c r="U2" s="2"/>
      <c r="V2" s="2">
        <v>0</v>
      </c>
      <c r="W2" t="s">
        <v>52</v>
      </c>
    </row>
    <row r="3" spans="1:24" x14ac:dyDescent="0.35">
      <c r="A3" s="9" t="s">
        <v>28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2">
        <f t="shared" ref="Q3:Q33" si="0">SUM(VLOOKUP($B3,Val.bloc,3,0),VLOOKUP($C3,Val.bloc,3,0),VLOOKUP($D3,Val.bloc,3,0),VLOOKUP($E3,Val.bloc,3,0),VLOOKUP($F3,Val.bloc,3,0),VLOOKUP($G3,Val.bloc,3,0),VLOOKUP($H3,Val.bloc,3,0),VLOOKUP($I3,Val.bloc,3,0),VLOOKUP($J3,Val.bloc,3,0),VLOOKUP($K3,Val.bloc,3,0),VLOOKUP($L3,Val.bloc,3,0),VLOOKUP($M3,Val.bloc,3,0),VLOOKUP($N3,Val.bloc,3,0),VLOOKUP($O3,Val.bloc,3,0),VLOOKUP($P3,Val.bloc,3,0))</f>
        <v>0</v>
      </c>
      <c r="T3" s="2" t="s">
        <v>2</v>
      </c>
      <c r="U3" s="6">
        <f>COUNTIF($B$3:$P$33,T3)</f>
        <v>0</v>
      </c>
      <c r="V3" s="2">
        <f>IF(AND(U3&gt;0,U3&lt;6),Feuil1!$D$3,IF(AND(U3&gt;5,U3&lt;11),Feuil1!$E$3,IF(AND(U3&gt;10,U3&lt;16),Feuil1!$F$3,IF(AND(U3&gt;15,U3&lt;21),Feuil1!$G$3,IF(AND(U3&gt;20,U3&lt;26),Feuil1!$H$3,IF(AND(U3&gt;25,U3&lt;100),Feuil1!$I$3,0))))))</f>
        <v>0</v>
      </c>
      <c r="W3" s="11">
        <f>RANK(Q3,$Q$3:$Q$33,0)</f>
        <v>1</v>
      </c>
      <c r="X3" s="11"/>
    </row>
    <row r="4" spans="1:24" x14ac:dyDescent="0.35">
      <c r="A4" s="10" t="s">
        <v>29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13">
        <f t="shared" si="0"/>
        <v>0</v>
      </c>
      <c r="T4" s="2" t="s">
        <v>3</v>
      </c>
      <c r="U4" s="6">
        <f t="shared" ref="U4:U17" si="1">COUNTIF($B$3:$P$33,T4)</f>
        <v>0</v>
      </c>
      <c r="V4" s="2">
        <f>IF(AND(U4&gt;0,U4&lt;6),Feuil1!$D$3,IF(AND(U4&gt;5,U4&lt;11),Feuil1!$E$3,IF(AND(U4&gt;10,U4&lt;16),Feuil1!$F$3,IF(AND(U4&gt;15,U4&lt;21),Feuil1!$G$3,IF(AND(U4&gt;20,U4&lt;26),Feuil1!$H$3,IF(AND(U4&gt;25,U4&lt;100),Feuil1!$I$3,0))))))</f>
        <v>0</v>
      </c>
      <c r="W4" s="11">
        <f>RANK(Q4,$Q$3:$Q$33,0)</f>
        <v>1</v>
      </c>
      <c r="X4" s="11"/>
    </row>
    <row r="5" spans="1:24" x14ac:dyDescent="0.35">
      <c r="A5" s="9" t="s">
        <v>30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2">
        <f t="shared" si="0"/>
        <v>0</v>
      </c>
      <c r="T5" s="2" t="s">
        <v>4</v>
      </c>
      <c r="U5" s="6">
        <f t="shared" si="1"/>
        <v>0</v>
      </c>
      <c r="V5" s="2">
        <f>IF(AND(U5&gt;0,U5&lt;6),Feuil1!$D$3,IF(AND(U5&gt;5,U5&lt;11),Feuil1!$E$3,IF(AND(U5&gt;10,U5&lt;16),Feuil1!$F$3,IF(AND(U5&gt;15,U5&lt;21),Feuil1!$G$3,IF(AND(U5&gt;20,U5&lt;26),Feuil1!$H$3,IF(AND(U5&gt;25,U5&lt;100),Feuil1!$I$3,0))))))</f>
        <v>0</v>
      </c>
      <c r="W5" s="11">
        <f>RANK(Q5,$Q$3:$Q$33,0)</f>
        <v>1</v>
      </c>
      <c r="X5" s="11"/>
    </row>
    <row r="6" spans="1:24" x14ac:dyDescent="0.35">
      <c r="A6" s="10" t="s">
        <v>31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3">
        <f t="shared" si="0"/>
        <v>0</v>
      </c>
      <c r="T6" s="2" t="s">
        <v>5</v>
      </c>
      <c r="U6" s="6">
        <f t="shared" si="1"/>
        <v>0</v>
      </c>
      <c r="V6" s="2">
        <f>IF(AND(U6&gt;0,U6&lt;6),Feuil1!$D$3,IF(AND(U6&gt;5,U6&lt;11),Feuil1!$E$3,IF(AND(U6&gt;10,U6&lt;16),Feuil1!$F$3,IF(AND(U6&gt;15,U6&lt;21),Feuil1!$G$3,IF(AND(U6&gt;20,U6&lt;26),Feuil1!$H$3,IF(AND(U6&gt;25,U6&lt;100),Feuil1!$I$3,0))))))</f>
        <v>0</v>
      </c>
      <c r="W6" s="11">
        <f>RANK(Q6,$Q$3:$Q$33,0)</f>
        <v>1</v>
      </c>
      <c r="X6" s="11"/>
    </row>
    <row r="7" spans="1:24" x14ac:dyDescent="0.35">
      <c r="A7" s="9" t="s">
        <v>32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2">
        <f t="shared" si="0"/>
        <v>0</v>
      </c>
      <c r="T7" s="2" t="s">
        <v>6</v>
      </c>
      <c r="U7" s="6">
        <f t="shared" si="1"/>
        <v>0</v>
      </c>
      <c r="V7" s="2">
        <f>IF(AND(U7&gt;0,U7&lt;6),Feuil1!$D$3,IF(AND(U7&gt;5,U7&lt;11),Feuil1!$E$3,IF(AND(U7&gt;10,U7&lt;16),Feuil1!$F$3,IF(AND(U7&gt;15,U7&lt;21),Feuil1!$G$3,IF(AND(U7&gt;20,U7&lt;26),Feuil1!$H$3,IF(AND(U7&gt;25,U7&lt;100),Feuil1!$I$3,0))))))</f>
        <v>0</v>
      </c>
      <c r="W7" s="11">
        <f>RANK(Q7,$Q$3:$Q$33,0)</f>
        <v>1</v>
      </c>
      <c r="X7" s="11"/>
    </row>
    <row r="8" spans="1:24" x14ac:dyDescent="0.35">
      <c r="A8" s="10" t="s">
        <v>33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13">
        <f t="shared" si="0"/>
        <v>0</v>
      </c>
      <c r="T8" s="2" t="s">
        <v>7</v>
      </c>
      <c r="U8" s="6">
        <f t="shared" si="1"/>
        <v>0</v>
      </c>
      <c r="V8" s="2">
        <f>IF(AND(U8&gt;0,U8&lt;6),Feuil1!$D$3,IF(AND(U8&gt;5,U8&lt;11),Feuil1!$E$3,IF(AND(U8&gt;10,U8&lt;16),Feuil1!$F$3,IF(AND(U8&gt;15,U8&lt;21),Feuil1!$G$3,IF(AND(U8&gt;20,U8&lt;26),Feuil1!$H$3,IF(AND(U8&gt;25,U8&lt;100),Feuil1!$I$3,0))))))</f>
        <v>0</v>
      </c>
      <c r="W8" s="11">
        <f>RANK(Q8,$Q$3:$Q$33,0)</f>
        <v>1</v>
      </c>
      <c r="X8" s="11"/>
    </row>
    <row r="9" spans="1:24" x14ac:dyDescent="0.35">
      <c r="A9" s="9" t="s">
        <v>34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2">
        <f t="shared" si="0"/>
        <v>0</v>
      </c>
      <c r="T9" s="2" t="s">
        <v>8</v>
      </c>
      <c r="U9" s="6">
        <f t="shared" si="1"/>
        <v>0</v>
      </c>
      <c r="V9" s="2">
        <f>IF(AND(U9&gt;0,U9&lt;6),Feuil1!$D$3,IF(AND(U9&gt;5,U9&lt;11),Feuil1!$E$3,IF(AND(U9&gt;10,U9&lt;16),Feuil1!$F$3,IF(AND(U9&gt;15,U9&lt;21),Feuil1!$G$3,IF(AND(U9&gt;20,U9&lt;26),Feuil1!$H$3,IF(AND(U9&gt;25,U9&lt;100),Feuil1!$I$3,0))))))</f>
        <v>0</v>
      </c>
      <c r="W9" s="11">
        <f>RANK(Q9,$Q$3:$Q$33,0)</f>
        <v>1</v>
      </c>
      <c r="X9" s="11"/>
    </row>
    <row r="10" spans="1:24" x14ac:dyDescent="0.35">
      <c r="A10" s="10" t="s">
        <v>35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13">
        <f t="shared" si="0"/>
        <v>0</v>
      </c>
      <c r="T10" s="2" t="s">
        <v>9</v>
      </c>
      <c r="U10" s="6">
        <f t="shared" si="1"/>
        <v>0</v>
      </c>
      <c r="V10" s="2">
        <f>IF(AND(U10&gt;0,U10&lt;6),Feuil1!$D$3,IF(AND(U10&gt;5,U10&lt;11),Feuil1!$E$3,IF(AND(U10&gt;10,U10&lt;16),Feuil1!$F$3,IF(AND(U10&gt;15,U10&lt;21),Feuil1!$G$3,IF(AND(U10&gt;20,U10&lt;26),Feuil1!$H$3,IF(AND(U10&gt;25,U10&lt;100),Feuil1!$I$3,0))))))</f>
        <v>0</v>
      </c>
      <c r="W10" s="11">
        <f>RANK(Q10,$Q$3:$Q$33,0)</f>
        <v>1</v>
      </c>
      <c r="X10" s="11"/>
    </row>
    <row r="11" spans="1:24" x14ac:dyDescent="0.35">
      <c r="A11" s="9" t="s">
        <v>36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12">
        <f t="shared" si="0"/>
        <v>0</v>
      </c>
      <c r="T11" s="2" t="s">
        <v>10</v>
      </c>
      <c r="U11" s="6">
        <f t="shared" si="1"/>
        <v>0</v>
      </c>
      <c r="V11" s="2">
        <f>IF(AND(U11&gt;0,U11&lt;6),Feuil1!$D$3,IF(AND(U11&gt;5,U11&lt;11),Feuil1!$E$3,IF(AND(U11&gt;10,U11&lt;16),Feuil1!$F$3,IF(AND(U11&gt;15,U11&lt;21),Feuil1!$G$3,IF(AND(U11&gt;20,U11&lt;26),Feuil1!$H$3,IF(AND(U11&gt;25,U11&lt;100),Feuil1!$I$3,0))))))</f>
        <v>0</v>
      </c>
      <c r="W11" s="11">
        <f>RANK(Q11,$Q$3:$Q$33,0)</f>
        <v>1</v>
      </c>
      <c r="X11" s="11"/>
    </row>
    <row r="12" spans="1:24" x14ac:dyDescent="0.35">
      <c r="A12" s="10" t="s">
        <v>37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3">
        <f t="shared" si="0"/>
        <v>0</v>
      </c>
      <c r="T12" s="2" t="s">
        <v>11</v>
      </c>
      <c r="U12" s="6">
        <f t="shared" si="1"/>
        <v>0</v>
      </c>
      <c r="V12" s="2">
        <f>IF(AND(U12&gt;0,U12&lt;6),Feuil1!$D$3,IF(AND(U12&gt;5,U12&lt;11),Feuil1!$E$3,IF(AND(U12&gt;10,U12&lt;16),Feuil1!$F$3,IF(AND(U12&gt;15,U12&lt;21),Feuil1!$G$3,IF(AND(U12&gt;20,U12&lt;26),Feuil1!$H$3,IF(AND(U12&gt;25,U12&lt;100),Feuil1!$I$3,0))))))</f>
        <v>0</v>
      </c>
      <c r="W12" s="11">
        <f>RANK(Q12,$Q$3:$Q$33,0)</f>
        <v>1</v>
      </c>
      <c r="X12" s="11"/>
    </row>
    <row r="13" spans="1:24" x14ac:dyDescent="0.35">
      <c r="A13" s="9" t="s">
        <v>38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2">
        <f t="shared" si="0"/>
        <v>0</v>
      </c>
      <c r="T13" s="2" t="s">
        <v>22</v>
      </c>
      <c r="U13" s="6">
        <f t="shared" si="1"/>
        <v>0</v>
      </c>
      <c r="V13" s="2">
        <f>IF(AND(U13&gt;0,U13&lt;6),Feuil1!$D$3,IF(AND(U13&gt;5,U13&lt;11),Feuil1!$E$3,IF(AND(U13&gt;10,U13&lt;16),Feuil1!$F$3,IF(AND(U13&gt;15,U13&lt;21),Feuil1!$G$3,IF(AND(U13&gt;20,U13&lt;26),Feuil1!$H$3,IF(AND(U13&gt;25,U13&lt;100),Feuil1!$I$3,0))))))</f>
        <v>0</v>
      </c>
      <c r="W13" s="11">
        <f>RANK(Q13,$Q$3:$Q$33,0)</f>
        <v>1</v>
      </c>
      <c r="X13" s="11"/>
    </row>
    <row r="14" spans="1:24" x14ac:dyDescent="0.35">
      <c r="A14" s="10" t="s">
        <v>39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3">
        <f t="shared" si="0"/>
        <v>0</v>
      </c>
      <c r="T14" s="2" t="s">
        <v>23</v>
      </c>
      <c r="U14" s="6">
        <f t="shared" si="1"/>
        <v>0</v>
      </c>
      <c r="V14" s="2">
        <f>IF(AND(U14&gt;0,U14&lt;6),Feuil1!$D$3,IF(AND(U14&gt;5,U14&lt;11),Feuil1!$E$3,IF(AND(U14&gt;10,U14&lt;16),Feuil1!$F$3,IF(AND(U14&gt;15,U14&lt;21),Feuil1!$G$3,IF(AND(U14&gt;20,U14&lt;26),Feuil1!$H$3,IF(AND(U14&gt;25,U14&lt;100),Feuil1!$I$3,0))))))</f>
        <v>0</v>
      </c>
      <c r="W14" s="11">
        <f>RANK(Q14,$Q$3:$Q$33,0)</f>
        <v>1</v>
      </c>
      <c r="X14" s="11"/>
    </row>
    <row r="15" spans="1:24" x14ac:dyDescent="0.35">
      <c r="A15" s="9" t="s">
        <v>40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2">
        <f t="shared" si="0"/>
        <v>0</v>
      </c>
      <c r="T15" s="2" t="s">
        <v>24</v>
      </c>
      <c r="U15" s="6">
        <f t="shared" si="1"/>
        <v>0</v>
      </c>
      <c r="V15" s="2">
        <f>IF(AND(U15&gt;0,U15&lt;6),Feuil1!$D$3,IF(AND(U15&gt;5,U15&lt;11),Feuil1!$E$3,IF(AND(U15&gt;10,U15&lt;16),Feuil1!$F$3,IF(AND(U15&gt;15,U15&lt;21),Feuil1!$G$3,IF(AND(U15&gt;20,U15&lt;26),Feuil1!$H$3,IF(AND(U15&gt;25,U15&lt;100),Feuil1!$I$3,0))))))</f>
        <v>0</v>
      </c>
      <c r="W15" s="11">
        <f>RANK(Q15,$Q$3:$Q$33,0)</f>
        <v>1</v>
      </c>
      <c r="X15" s="11"/>
    </row>
    <row r="16" spans="1:24" x14ac:dyDescent="0.35">
      <c r="A16" s="10" t="s">
        <v>41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13">
        <f t="shared" si="0"/>
        <v>0</v>
      </c>
      <c r="T16" s="2" t="s">
        <v>25</v>
      </c>
      <c r="U16" s="6">
        <f t="shared" si="1"/>
        <v>0</v>
      </c>
      <c r="V16" s="2">
        <f>IF(AND(U16&gt;0,U16&lt;6),Feuil1!$D$3,IF(AND(U16&gt;5,U16&lt;11),Feuil1!$E$3,IF(AND(U16&gt;10,U16&lt;16),Feuil1!$F$3,IF(AND(U16&gt;15,U16&lt;21),Feuil1!$G$3,IF(AND(U16&gt;20,U16&lt;26),Feuil1!$H$3,IF(AND(U16&gt;25,U16&lt;100),Feuil1!$I$3,0))))))</f>
        <v>0</v>
      </c>
      <c r="W16" s="11">
        <f>RANK(Q16,$Q$3:$Q$33,0)</f>
        <v>1</v>
      </c>
      <c r="X16" s="11"/>
    </row>
    <row r="17" spans="1:24" x14ac:dyDescent="0.35">
      <c r="A17" s="9" t="s">
        <v>42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2">
        <f t="shared" si="0"/>
        <v>0</v>
      </c>
      <c r="T17" s="2" t="s">
        <v>26</v>
      </c>
      <c r="U17" s="6">
        <f t="shared" si="1"/>
        <v>0</v>
      </c>
      <c r="V17" s="2">
        <f>IF(AND(U17&gt;0,U17&lt;6),Feuil1!$D$3,IF(AND(U17&gt;5,U17&lt;11),Feuil1!$E$3,IF(AND(U17&gt;10,U17&lt;16),Feuil1!$F$3,IF(AND(U17&gt;15,U17&lt;21),Feuil1!$G$3,IF(AND(U17&gt;20,U17&lt;26),Feuil1!$H$3,IF(AND(U17&gt;25,U17&lt;100),Feuil1!$I$3,0))))))</f>
        <v>0</v>
      </c>
      <c r="W17" s="11">
        <f>RANK(Q17,$Q$3:$Q$33,0)</f>
        <v>1</v>
      </c>
      <c r="X17" s="11"/>
    </row>
    <row r="18" spans="1:24" x14ac:dyDescent="0.35">
      <c r="A18" s="10" t="s">
        <v>43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13">
        <f t="shared" si="0"/>
        <v>0</v>
      </c>
      <c r="W18" s="11">
        <f>RANK(Q18,$Q$3:$Q$33,0)</f>
        <v>1</v>
      </c>
      <c r="X18" s="11"/>
    </row>
    <row r="19" spans="1:24" x14ac:dyDescent="0.35">
      <c r="A19" s="9" t="s">
        <v>44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2">
        <f t="shared" si="0"/>
        <v>0</v>
      </c>
      <c r="W19" s="11">
        <f>RANK(Q19,$Q$3:$Q$33,0)</f>
        <v>1</v>
      </c>
      <c r="X19" s="11"/>
    </row>
    <row r="20" spans="1:24" x14ac:dyDescent="0.35">
      <c r="A20" s="10" t="s">
        <v>45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3">
        <f t="shared" si="0"/>
        <v>0</v>
      </c>
      <c r="W20" s="11">
        <f>RANK(Q20,$Q$3:$Q$33,0)</f>
        <v>1</v>
      </c>
      <c r="X20" s="11"/>
    </row>
    <row r="21" spans="1:24" x14ac:dyDescent="0.35">
      <c r="A21" s="9" t="s">
        <v>46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2">
        <f t="shared" si="0"/>
        <v>0</v>
      </c>
      <c r="W21" s="11">
        <f>RANK(Q21,$Q$3:$Q$33,0)</f>
        <v>1</v>
      </c>
      <c r="X21" s="11"/>
    </row>
    <row r="22" spans="1:24" x14ac:dyDescent="0.35">
      <c r="A22" s="10" t="s">
        <v>47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13">
        <f t="shared" si="0"/>
        <v>0</v>
      </c>
      <c r="W22" s="11">
        <f>RANK(Q22,$Q$3:$Q$33,0)</f>
        <v>1</v>
      </c>
      <c r="X22" s="11"/>
    </row>
    <row r="23" spans="1:24" x14ac:dyDescent="0.35">
      <c r="A23" s="9" t="s">
        <v>48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2">
        <f t="shared" si="0"/>
        <v>0</v>
      </c>
      <c r="W23" s="11">
        <f>RANK(Q23,$Q$3:$Q$33,0)</f>
        <v>1</v>
      </c>
      <c r="X23" s="11"/>
    </row>
    <row r="24" spans="1:24" x14ac:dyDescent="0.35">
      <c r="A24" s="10" t="s">
        <v>49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13">
        <f t="shared" si="0"/>
        <v>0</v>
      </c>
      <c r="W24" s="11">
        <f>RANK(Q24,$Q$3:$Q$33,0)</f>
        <v>1</v>
      </c>
      <c r="X24" s="11"/>
    </row>
    <row r="25" spans="1:24" x14ac:dyDescent="0.35">
      <c r="A25" s="9" t="s">
        <v>50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2">
        <f t="shared" si="0"/>
        <v>0</v>
      </c>
      <c r="W25" s="11">
        <f>RANK(Q25,$Q$3:$Q$33,0)</f>
        <v>1</v>
      </c>
      <c r="X25" s="11"/>
    </row>
    <row r="26" spans="1:24" x14ac:dyDescent="0.35">
      <c r="A26" s="10" t="s">
        <v>51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13">
        <f t="shared" si="0"/>
        <v>0</v>
      </c>
      <c r="W26" s="11">
        <f>RANK(Q26,$Q$3:$Q$33,0)</f>
        <v>1</v>
      </c>
      <c r="X26" s="11"/>
    </row>
    <row r="27" spans="1:24" x14ac:dyDescent="0.35">
      <c r="A27" s="9"/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2">
        <f t="shared" si="0"/>
        <v>0</v>
      </c>
      <c r="W27" s="11">
        <f>RANK(Q27,$Q$3:$Q$33,0)</f>
        <v>1</v>
      </c>
      <c r="X27" s="11"/>
    </row>
    <row r="28" spans="1:24" x14ac:dyDescent="0.35">
      <c r="A28" s="10"/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13">
        <f t="shared" si="0"/>
        <v>0</v>
      </c>
      <c r="W28" s="11">
        <f>RANK(Q28,$Q$3:$Q$33,0)</f>
        <v>1</v>
      </c>
      <c r="X28" s="11"/>
    </row>
    <row r="29" spans="1:24" x14ac:dyDescent="0.35">
      <c r="A29" s="9"/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2">
        <f t="shared" si="0"/>
        <v>0</v>
      </c>
      <c r="W29" s="11">
        <f>RANK(Q29,$Q$3:$Q$33,0)</f>
        <v>1</v>
      </c>
      <c r="X29" s="11"/>
    </row>
    <row r="30" spans="1:24" x14ac:dyDescent="0.35">
      <c r="A30" s="10"/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13">
        <f t="shared" si="0"/>
        <v>0</v>
      </c>
      <c r="W30" s="11">
        <f>RANK(Q30,$Q$3:$Q$33,0)</f>
        <v>1</v>
      </c>
      <c r="X30" s="11"/>
    </row>
    <row r="31" spans="1:24" x14ac:dyDescent="0.35">
      <c r="A31" s="9"/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2">
        <f t="shared" si="0"/>
        <v>0</v>
      </c>
      <c r="W31" s="11">
        <f>RANK(Q31,$Q$3:$Q$33,0)</f>
        <v>1</v>
      </c>
      <c r="X31" s="11"/>
    </row>
    <row r="32" spans="1:24" x14ac:dyDescent="0.35">
      <c r="A32" s="10"/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13">
        <f t="shared" si="0"/>
        <v>0</v>
      </c>
      <c r="W32" s="11">
        <f>RANK(Q32,$Q$3:$Q$33,0)</f>
        <v>1</v>
      </c>
      <c r="X32" s="11"/>
    </row>
    <row r="33" spans="1:24" x14ac:dyDescent="0.35">
      <c r="A33" s="9"/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2">
        <f t="shared" si="0"/>
        <v>0</v>
      </c>
      <c r="W33" s="11">
        <f>RANK(Q33,$Q$3:$Q$33,0)</f>
        <v>1</v>
      </c>
      <c r="X33" s="11"/>
    </row>
  </sheetData>
  <mergeCells count="1">
    <mergeCell ref="B1:F1"/>
  </mergeCells>
  <phoneticPr fontId="2" type="noConversion"/>
  <conditionalFormatting sqref="W3:W33">
    <cfRule type="cellIs" dxfId="0" priority="1" operator="lessThan">
      <formula>4</formula>
    </cfRule>
  </conditionalFormatting>
  <dataValidations count="1">
    <dataValidation showInputMessage="1" showErrorMessage="1" sqref="A3:A33" xr:uid="{A6FFE8DC-EC52-4822-965E-DFA94ECBE4A4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Bloc" prompt="Choisis le bloc réalisé" xr:uid="{E93E8F3A-4A03-4742-B70D-8A650B02D628}">
          <x14:formula1>
            <xm:f>Feuil1!$A$1:$A$21</xm:f>
          </x14:formula1>
          <xm:sqref>B3:P33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Val.bloc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JAFFRY</dc:creator>
  <cp:lastModifiedBy>thomas JAFFRY</cp:lastModifiedBy>
  <dcterms:created xsi:type="dcterms:W3CDTF">2022-05-15T11:00:36Z</dcterms:created>
  <dcterms:modified xsi:type="dcterms:W3CDTF">2023-11-16T17:24:17Z</dcterms:modified>
</cp:coreProperties>
</file>